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9" i="1" l="1"/>
  <c r="F29" i="1"/>
</calcChain>
</file>

<file path=xl/sharedStrings.xml><?xml version="1.0" encoding="utf-8"?>
<sst xmlns="http://schemas.openxmlformats.org/spreadsheetml/2006/main" count="64" uniqueCount="52">
  <si>
    <t>WOJEWÓDZTWO</t>
  </si>
  <si>
    <t>TYTUŁ PROJEKTU</t>
  </si>
  <si>
    <t>Dolnośląskie</t>
  </si>
  <si>
    <t>Kujawsko-pomorskie</t>
  </si>
  <si>
    <t>Lubelskie</t>
  </si>
  <si>
    <t>Lubuskie</t>
  </si>
  <si>
    <t>Małopolskie</t>
  </si>
  <si>
    <t>Mazowieckie</t>
  </si>
  <si>
    <t>Opolskie</t>
  </si>
  <si>
    <t>Podkarpackie</t>
  </si>
  <si>
    <t>Podlaskie</t>
  </si>
  <si>
    <t>Śląskie</t>
  </si>
  <si>
    <t>Świętokrzyskie</t>
  </si>
  <si>
    <t>Wielkopolskie</t>
  </si>
  <si>
    <t>Zachodniopomorskie</t>
  </si>
  <si>
    <t>RAZEM</t>
  </si>
  <si>
    <t>NUMER PROJEKTU</t>
  </si>
  <si>
    <t>Warmińsko-mazurskie</t>
  </si>
  <si>
    <t xml:space="preserve">„Zawzięta”, „Zuchwała” i „Zaradna” – Flotylla Pińska na straży Niepodległej </t>
  </si>
  <si>
    <t>Dbamy o miejsca pamięci Powstania Wielkopolskiego</t>
  </si>
  <si>
    <t>Notyfikuję istnienie Państwa Polskiego Niepodległego</t>
  </si>
  <si>
    <t>Sympozjum naukowe z okazji 15 lat Polski w Unii Europejskiej</t>
  </si>
  <si>
    <t>Od dokumentu papierowego do e-Urzędu - gra miejska i wystawa dla mieszkańców województwa lubelskiego</t>
  </si>
  <si>
    <t>Konkurs dla uczniów szkół podstawowych i średnich „Zjednoczeni w Europie”</t>
  </si>
  <si>
    <t>20-lecie województwa lubuskiego</t>
  </si>
  <si>
    <t>GORZÓW ‘82</t>
  </si>
  <si>
    <t>#EUROPEJSKA małoPOLSKA</t>
  </si>
  <si>
    <t>Koncert EUROPO, SURSUM CORDA!</t>
  </si>
  <si>
    <t>PROJEKT WOJEWODY MAZOWIECKIEGO OD „MAZURKA DĄBROWSKIEGO” DO „ODY DO RADOŚCI”</t>
  </si>
  <si>
    <t xml:space="preserve">Od(r)ą do wolności </t>
  </si>
  <si>
    <t>„Wakacje z Niepodległą” – bezpłatne zajęcia dla dzieci i młodzieży</t>
  </si>
  <si>
    <t>Niepodległa w Europie</t>
  </si>
  <si>
    <t>Niepodległa – kulturowe dziedzictwo Europy</t>
  </si>
  <si>
    <t>Konkurs dla wszystkich typów szkół/przedszkoli/placówek w województwie podlaskim „EUROPO JESTEŚMY Z TOBĄ. 15 lat w Unii Europejskiej w Barwach Biało-Czerwonych”</t>
  </si>
  <si>
    <t>Koncert „Niepodległa 2019”</t>
  </si>
  <si>
    <t>Pomorskie</t>
  </si>
  <si>
    <t>Konkurs plastyczny „Moja Niepodległa”</t>
  </si>
  <si>
    <t>Drogi do Niepodległej: Powstania Śląskie</t>
  </si>
  <si>
    <t xml:space="preserve">Gra miejska pn. „Zagadki historii – od śląskiej reduty do śląskie.eu” </t>
  </si>
  <si>
    <t>Świętokrzyskie dla Europy</t>
  </si>
  <si>
    <t>Wielki Świętokrzyski Quiz Historyczny ,,Gramy Dla Niepodległej’’</t>
  </si>
  <si>
    <t>WARMIA i MAZURY NA DRODZE KU NIEPODLEGŁOŚCI I EUROPEJSKOŚCI</t>
  </si>
  <si>
    <t>DEPOZYTARIUSZE POLSKIEJ PAMIĘCI</t>
  </si>
  <si>
    <t>PIKNIK HISTORYCZNO-WOJSKOWY NA GOLĘCINIE</t>
  </si>
  <si>
    <t>80. rocznica wybuchu II Wojny Światowej w Kraju Warty</t>
  </si>
  <si>
    <t>Niepodległa 2019 – Pomorze Zachodnie: Od Solidarności do Unii Europejskiej</t>
  </si>
  <si>
    <t>WNIOSKOWANE DOFINANSOWANIEW RAMACH NIEPODLEGŁEJ</t>
  </si>
  <si>
    <t>PUNKTACJA EKSPERTÓW</t>
  </si>
  <si>
    <t>PRZYZNANE DOFINANSOWANIE  W RAMACH NIEPODLEGŁEJ</t>
  </si>
  <si>
    <t>WARTOŚĆ OGÓLNA PROJEKTU</t>
  </si>
  <si>
    <t>ŚRODKI WŁASNE</t>
  </si>
  <si>
    <t>POZYCJA W RANKINGU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</si>
</sst>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4" xfId="0" applyFont="1" applyBorder="1" applyAlignme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164" fontId="2" fillId="0" borderId="0" xfId="0" applyNumberFormat="1" applyFont="1" applyBorder="1"/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right" wrapText="1"/>
    </xf>
  </cellXfs>
  <cellStyles count="1">
    <cellStyle name="Normalny" xfId="0" builtinId="0"/>
  </cellStyles>
  <dxfs count="14">
    <dxf>
      <font>
        <b/>
      </font>
      <numFmt numFmtId="164" formatCode="#,##0.00\ &quot;zł&quot;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I29" totalsRowShown="0" headerRowDxfId="13" dataDxfId="11" headerRowBorderDxfId="12" tableBorderDxfId="10" totalsRowBorderDxfId="9">
  <autoFilter ref="A1:I29"/>
  <sortState ref="A2:K29">
    <sortCondition descending="1" ref="H1:H29"/>
  </sortState>
  <tableColumns count="9">
    <tableColumn id="10" name="POZYCJA W RANKINGU" dataDxfId="8"/>
    <tableColumn id="13" name="NUMER PROJEKTU" dataDxfId="7"/>
    <tableColumn id="2" name="WOJEWÓDZTWO" dataDxfId="6"/>
    <tableColumn id="3" name="TYTUŁ PROJEKTU" dataDxfId="5"/>
    <tableColumn id="6" name="WARTOŚĆ OGÓLNA PROJEKTU" dataDxfId="4"/>
    <tableColumn id="4" name="WNIOSKOWANE DOFINANSOWANIEW RAMACH NIEPODLEGŁEJ" dataDxfId="3"/>
    <tableColumn id="8" name="ŚRODKI WŁASNE" dataDxfId="2"/>
    <tableColumn id="7" name="PUNKTACJA EKSPERTÓW" dataDxfId="1"/>
    <tableColumn id="17" name="PRZYZNANE DOFINANSOWANIE  W RAMACH NIEPODLEGŁEJ" dataDxfId="0">
      <calculatedColumnFormula>F2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2" width="12" customWidth="1"/>
    <col min="3" max="3" width="23.28515625" customWidth="1"/>
    <col min="4" max="4" width="41.85546875" customWidth="1"/>
    <col min="5" max="5" width="17.140625" customWidth="1"/>
    <col min="6" max="6" width="19.42578125" customWidth="1"/>
    <col min="7" max="7" width="16" customWidth="1"/>
    <col min="8" max="8" width="16.85546875" customWidth="1"/>
    <col min="9" max="9" width="19.28515625" customWidth="1"/>
    <col min="10" max="11" width="17.5703125" customWidth="1"/>
  </cols>
  <sheetData>
    <row r="1" spans="1:11" s="3" customFormat="1" ht="115.5" customHeight="1" x14ac:dyDescent="0.25">
      <c r="A1" s="5" t="s">
        <v>51</v>
      </c>
      <c r="B1" s="5" t="s">
        <v>16</v>
      </c>
      <c r="C1" s="6" t="s">
        <v>0</v>
      </c>
      <c r="D1" s="6" t="s">
        <v>1</v>
      </c>
      <c r="E1" s="6" t="s">
        <v>49</v>
      </c>
      <c r="F1" s="7" t="s">
        <v>46</v>
      </c>
      <c r="G1" s="29" t="s">
        <v>50</v>
      </c>
      <c r="H1" s="7" t="s">
        <v>47</v>
      </c>
      <c r="I1" s="20" t="s">
        <v>48</v>
      </c>
      <c r="J1" s="16"/>
      <c r="K1" s="16"/>
    </row>
    <row r="2" spans="1:11" s="1" customFormat="1" ht="30" x14ac:dyDescent="0.25">
      <c r="A2" s="8">
        <v>1</v>
      </c>
      <c r="B2" s="8">
        <v>3</v>
      </c>
      <c r="C2" s="9" t="s">
        <v>3</v>
      </c>
      <c r="D2" s="9" t="s">
        <v>19</v>
      </c>
      <c r="E2" s="10">
        <v>55000</v>
      </c>
      <c r="F2" s="4">
        <v>55000</v>
      </c>
      <c r="G2" s="25">
        <v>0</v>
      </c>
      <c r="H2" s="22">
        <v>76.833333333333329</v>
      </c>
      <c r="I2" s="4">
        <f t="shared" ref="I2:I16" si="0">F2</f>
        <v>55000</v>
      </c>
      <c r="J2" s="17"/>
      <c r="K2" s="17"/>
    </row>
    <row r="3" spans="1:11" s="1" customFormat="1" ht="30" x14ac:dyDescent="0.25">
      <c r="A3" s="8">
        <v>2</v>
      </c>
      <c r="B3" s="8">
        <v>23</v>
      </c>
      <c r="C3" s="9" t="s">
        <v>17</v>
      </c>
      <c r="D3" s="9" t="s">
        <v>41</v>
      </c>
      <c r="E3" s="10">
        <v>60000</v>
      </c>
      <c r="F3" s="11">
        <v>60000</v>
      </c>
      <c r="G3" s="26">
        <v>0</v>
      </c>
      <c r="H3" s="21">
        <v>75.333333333333329</v>
      </c>
      <c r="I3" s="4">
        <f t="shared" si="0"/>
        <v>60000</v>
      </c>
      <c r="J3" s="17"/>
      <c r="K3" s="17"/>
    </row>
    <row r="4" spans="1:11" s="1" customFormat="1" x14ac:dyDescent="0.25">
      <c r="A4" s="8">
        <v>3</v>
      </c>
      <c r="B4" s="8">
        <v>9</v>
      </c>
      <c r="C4" s="9" t="s">
        <v>6</v>
      </c>
      <c r="D4" s="9" t="s">
        <v>26</v>
      </c>
      <c r="E4" s="10">
        <v>80000</v>
      </c>
      <c r="F4" s="11">
        <v>80000</v>
      </c>
      <c r="G4" s="26">
        <v>0</v>
      </c>
      <c r="H4" s="21">
        <v>75</v>
      </c>
      <c r="I4" s="4">
        <f t="shared" si="0"/>
        <v>80000</v>
      </c>
      <c r="J4" s="17"/>
      <c r="K4" s="17"/>
    </row>
    <row r="5" spans="1:11" s="1" customFormat="1" ht="30" x14ac:dyDescent="0.25">
      <c r="A5" s="8">
        <v>4</v>
      </c>
      <c r="B5" s="8">
        <v>2</v>
      </c>
      <c r="C5" s="9" t="s">
        <v>2</v>
      </c>
      <c r="D5" s="9" t="s">
        <v>20</v>
      </c>
      <c r="E5" s="10">
        <v>77000</v>
      </c>
      <c r="F5" s="4">
        <v>77000</v>
      </c>
      <c r="G5" s="25">
        <v>0</v>
      </c>
      <c r="H5" s="22">
        <v>74.5</v>
      </c>
      <c r="I5" s="4">
        <f t="shared" si="0"/>
        <v>77000</v>
      </c>
      <c r="J5" s="17"/>
      <c r="K5" s="17"/>
    </row>
    <row r="6" spans="1:11" s="1" customFormat="1" ht="30" x14ac:dyDescent="0.25">
      <c r="A6" s="8">
        <v>5</v>
      </c>
      <c r="B6" s="8">
        <v>20</v>
      </c>
      <c r="C6" s="9" t="s">
        <v>11</v>
      </c>
      <c r="D6" s="9" t="s">
        <v>38</v>
      </c>
      <c r="E6" s="10">
        <v>59600</v>
      </c>
      <c r="F6" s="11">
        <v>59600</v>
      </c>
      <c r="G6" s="26">
        <v>0</v>
      </c>
      <c r="H6" s="21">
        <v>73</v>
      </c>
      <c r="I6" s="4">
        <f t="shared" si="0"/>
        <v>59600</v>
      </c>
      <c r="J6" s="18"/>
      <c r="K6" s="18"/>
    </row>
    <row r="7" spans="1:11" s="1" customFormat="1" ht="30" x14ac:dyDescent="0.25">
      <c r="A7" s="8">
        <v>6</v>
      </c>
      <c r="B7" s="8">
        <v>27</v>
      </c>
      <c r="C7" s="9" t="s">
        <v>14</v>
      </c>
      <c r="D7" s="9" t="s">
        <v>45</v>
      </c>
      <c r="E7" s="10">
        <v>48000</v>
      </c>
      <c r="F7" s="11">
        <v>48000</v>
      </c>
      <c r="G7" s="26">
        <v>0</v>
      </c>
      <c r="H7" s="21">
        <v>72.5</v>
      </c>
      <c r="I7" s="4">
        <f t="shared" si="0"/>
        <v>48000</v>
      </c>
      <c r="J7" s="18"/>
      <c r="K7" s="18"/>
    </row>
    <row r="8" spans="1:11" s="1" customFormat="1" x14ac:dyDescent="0.25">
      <c r="A8" s="8">
        <v>7</v>
      </c>
      <c r="B8" s="8">
        <v>19</v>
      </c>
      <c r="C8" s="9" t="s">
        <v>11</v>
      </c>
      <c r="D8" s="9" t="s">
        <v>37</v>
      </c>
      <c r="E8" s="10">
        <v>80000</v>
      </c>
      <c r="F8" s="11">
        <v>80000</v>
      </c>
      <c r="G8" s="26">
        <v>0</v>
      </c>
      <c r="H8" s="21">
        <v>69.333333333333329</v>
      </c>
      <c r="I8" s="4">
        <f t="shared" si="0"/>
        <v>80000</v>
      </c>
      <c r="J8" s="18"/>
      <c r="K8" s="18"/>
    </row>
    <row r="9" spans="1:11" s="1" customFormat="1" x14ac:dyDescent="0.25">
      <c r="A9" s="8">
        <v>8</v>
      </c>
      <c r="B9" s="8">
        <v>21</v>
      </c>
      <c r="C9" s="9" t="s">
        <v>12</v>
      </c>
      <c r="D9" s="9" t="s">
        <v>39</v>
      </c>
      <c r="E9" s="10">
        <v>48300</v>
      </c>
      <c r="F9" s="11">
        <v>36300</v>
      </c>
      <c r="G9" s="26">
        <v>12000</v>
      </c>
      <c r="H9" s="21">
        <v>68.833333333333329</v>
      </c>
      <c r="I9" s="4">
        <f t="shared" si="0"/>
        <v>36300</v>
      </c>
      <c r="J9" s="18"/>
      <c r="K9" s="18"/>
    </row>
    <row r="10" spans="1:11" s="1" customFormat="1" x14ac:dyDescent="0.25">
      <c r="A10" s="8">
        <v>9</v>
      </c>
      <c r="B10" s="8">
        <v>15</v>
      </c>
      <c r="C10" s="9" t="s">
        <v>9</v>
      </c>
      <c r="D10" s="9" t="s">
        <v>31</v>
      </c>
      <c r="E10" s="10">
        <v>88980</v>
      </c>
      <c r="F10" s="11">
        <v>80000</v>
      </c>
      <c r="G10" s="26">
        <v>8980</v>
      </c>
      <c r="H10" s="21">
        <v>66</v>
      </c>
      <c r="I10" s="4">
        <f t="shared" si="0"/>
        <v>80000</v>
      </c>
      <c r="J10" s="18"/>
      <c r="K10" s="18"/>
    </row>
    <row r="11" spans="1:11" s="1" customFormat="1" ht="75" x14ac:dyDescent="0.25">
      <c r="A11" s="8">
        <v>10</v>
      </c>
      <c r="B11" s="8">
        <v>16</v>
      </c>
      <c r="C11" s="9" t="s">
        <v>10</v>
      </c>
      <c r="D11" s="9" t="s">
        <v>33</v>
      </c>
      <c r="E11" s="10">
        <v>35000</v>
      </c>
      <c r="F11" s="11">
        <v>35000</v>
      </c>
      <c r="G11" s="26">
        <v>0</v>
      </c>
      <c r="H11" s="21">
        <v>65.666666666666671</v>
      </c>
      <c r="I11" s="4">
        <f t="shared" si="0"/>
        <v>35000</v>
      </c>
      <c r="J11" s="18"/>
      <c r="K11" s="18"/>
    </row>
    <row r="12" spans="1:11" s="1" customFormat="1" ht="30" x14ac:dyDescent="0.25">
      <c r="A12" s="8">
        <v>11</v>
      </c>
      <c r="B12" s="8">
        <v>22</v>
      </c>
      <c r="C12" s="9" t="s">
        <v>12</v>
      </c>
      <c r="D12" s="9" t="s">
        <v>40</v>
      </c>
      <c r="E12" s="10">
        <v>158000</v>
      </c>
      <c r="F12" s="11">
        <v>79000</v>
      </c>
      <c r="G12" s="26">
        <v>79000</v>
      </c>
      <c r="H12" s="21">
        <v>64.666666666666671</v>
      </c>
      <c r="I12" s="4">
        <f t="shared" si="0"/>
        <v>79000</v>
      </c>
      <c r="J12" s="18"/>
      <c r="K12" s="18"/>
    </row>
    <row r="13" spans="1:11" s="1" customFormat="1" x14ac:dyDescent="0.25">
      <c r="A13" s="8">
        <v>12</v>
      </c>
      <c r="B13" s="8">
        <v>12</v>
      </c>
      <c r="C13" s="9" t="s">
        <v>8</v>
      </c>
      <c r="D13" s="9" t="s">
        <v>29</v>
      </c>
      <c r="E13" s="10">
        <v>80000</v>
      </c>
      <c r="F13" s="11">
        <v>80000</v>
      </c>
      <c r="G13" s="26">
        <v>0</v>
      </c>
      <c r="H13" s="21">
        <v>64</v>
      </c>
      <c r="I13" s="4">
        <f t="shared" si="0"/>
        <v>80000</v>
      </c>
      <c r="J13" s="18"/>
      <c r="K13" s="18"/>
    </row>
    <row r="14" spans="1:11" s="1" customFormat="1" ht="45" x14ac:dyDescent="0.25">
      <c r="A14" s="8">
        <v>13</v>
      </c>
      <c r="B14" s="8">
        <v>11</v>
      </c>
      <c r="C14" s="9" t="s">
        <v>7</v>
      </c>
      <c r="D14" s="9" t="s">
        <v>28</v>
      </c>
      <c r="E14" s="10">
        <v>80000</v>
      </c>
      <c r="F14" s="11">
        <v>80000</v>
      </c>
      <c r="G14" s="26">
        <v>0</v>
      </c>
      <c r="H14" s="21">
        <v>63.166666666666664</v>
      </c>
      <c r="I14" s="4">
        <f t="shared" si="0"/>
        <v>80000</v>
      </c>
      <c r="J14" s="18"/>
      <c r="K14" s="18"/>
    </row>
    <row r="15" spans="1:11" s="1" customFormat="1" ht="30" x14ac:dyDescent="0.25">
      <c r="A15" s="8">
        <v>14</v>
      </c>
      <c r="B15" s="8">
        <v>1</v>
      </c>
      <c r="C15" s="9" t="s">
        <v>2</v>
      </c>
      <c r="D15" s="9" t="s">
        <v>18</v>
      </c>
      <c r="E15" s="10">
        <v>45200</v>
      </c>
      <c r="F15" s="15">
        <v>45200</v>
      </c>
      <c r="G15" s="27">
        <v>0</v>
      </c>
      <c r="H15" s="23">
        <v>61.833333333333336</v>
      </c>
      <c r="I15" s="4">
        <f t="shared" si="0"/>
        <v>45200</v>
      </c>
      <c r="J15" s="18"/>
      <c r="K15" s="18"/>
    </row>
    <row r="16" spans="1:11" s="1" customFormat="1" ht="30" x14ac:dyDescent="0.25">
      <c r="A16" s="8">
        <v>15</v>
      </c>
      <c r="B16" s="8">
        <v>6</v>
      </c>
      <c r="C16" s="9" t="s">
        <v>4</v>
      </c>
      <c r="D16" s="9" t="s">
        <v>23</v>
      </c>
      <c r="E16" s="10">
        <v>32000</v>
      </c>
      <c r="F16" s="11">
        <v>32000</v>
      </c>
      <c r="G16" s="26">
        <v>0</v>
      </c>
      <c r="H16" s="21">
        <v>61.5</v>
      </c>
      <c r="I16" s="4">
        <f t="shared" si="0"/>
        <v>32000</v>
      </c>
      <c r="J16" s="18"/>
      <c r="K16" s="18"/>
    </row>
    <row r="17" spans="1:11" s="1" customFormat="1" ht="15.75" thickBot="1" x14ac:dyDescent="0.3">
      <c r="A17" s="37">
        <v>16</v>
      </c>
      <c r="B17" s="37">
        <v>17</v>
      </c>
      <c r="C17" s="37" t="s">
        <v>35</v>
      </c>
      <c r="D17" s="37" t="s">
        <v>34</v>
      </c>
      <c r="E17" s="38">
        <v>80000</v>
      </c>
      <c r="F17" s="39">
        <v>80000</v>
      </c>
      <c r="G17" s="40">
        <v>0</v>
      </c>
      <c r="H17" s="41">
        <v>60</v>
      </c>
      <c r="I17" s="42">
        <v>72900</v>
      </c>
      <c r="J17" s="18"/>
      <c r="K17" s="18"/>
    </row>
    <row r="18" spans="1:11" s="1" customFormat="1" ht="15.75" thickTop="1" x14ac:dyDescent="0.25">
      <c r="A18" s="30">
        <v>17</v>
      </c>
      <c r="B18" s="30">
        <v>14</v>
      </c>
      <c r="C18" s="31" t="s">
        <v>9</v>
      </c>
      <c r="D18" s="31" t="s">
        <v>32</v>
      </c>
      <c r="E18" s="32">
        <v>80000</v>
      </c>
      <c r="F18" s="33">
        <v>80000</v>
      </c>
      <c r="G18" s="34">
        <v>0</v>
      </c>
      <c r="H18" s="35">
        <v>59.833333333333336</v>
      </c>
      <c r="I18" s="36">
        <v>0</v>
      </c>
      <c r="J18" s="18"/>
      <c r="K18" s="18"/>
    </row>
    <row r="19" spans="1:11" s="1" customFormat="1" x14ac:dyDescent="0.25">
      <c r="A19" s="8">
        <v>18</v>
      </c>
      <c r="B19" s="8">
        <v>24</v>
      </c>
      <c r="C19" s="9" t="s">
        <v>17</v>
      </c>
      <c r="D19" s="9" t="s">
        <v>42</v>
      </c>
      <c r="E19" s="10">
        <v>21000</v>
      </c>
      <c r="F19" s="11">
        <v>21000</v>
      </c>
      <c r="G19" s="26">
        <v>0</v>
      </c>
      <c r="H19" s="21">
        <v>59</v>
      </c>
      <c r="I19" s="4">
        <v>0</v>
      </c>
      <c r="J19" s="18"/>
      <c r="K19" s="18"/>
    </row>
    <row r="20" spans="1:11" s="1" customFormat="1" ht="30" x14ac:dyDescent="0.25">
      <c r="A20" s="8">
        <v>19</v>
      </c>
      <c r="B20" s="8">
        <v>4</v>
      </c>
      <c r="C20" s="9" t="s">
        <v>3</v>
      </c>
      <c r="D20" s="9" t="s">
        <v>21</v>
      </c>
      <c r="E20" s="10">
        <v>25000</v>
      </c>
      <c r="F20" s="4">
        <v>25000</v>
      </c>
      <c r="G20" s="25">
        <v>0</v>
      </c>
      <c r="H20" s="22">
        <v>57.5</v>
      </c>
      <c r="I20" s="4">
        <v>0</v>
      </c>
      <c r="J20" s="18"/>
      <c r="K20" s="18"/>
    </row>
    <row r="21" spans="1:11" s="1" customFormat="1" x14ac:dyDescent="0.25">
      <c r="A21" s="8">
        <v>20</v>
      </c>
      <c r="B21" s="8">
        <v>8</v>
      </c>
      <c r="C21" s="9" t="s">
        <v>5</v>
      </c>
      <c r="D21" s="9" t="s">
        <v>25</v>
      </c>
      <c r="E21" s="10">
        <v>42140</v>
      </c>
      <c r="F21" s="11">
        <v>40340</v>
      </c>
      <c r="G21" s="26">
        <v>1800</v>
      </c>
      <c r="H21" s="21">
        <v>57.166666666666664</v>
      </c>
      <c r="I21" s="4">
        <v>0</v>
      </c>
      <c r="J21" s="18"/>
      <c r="K21" s="18"/>
    </row>
    <row r="22" spans="1:11" s="1" customFormat="1" ht="30" x14ac:dyDescent="0.25">
      <c r="A22" s="8">
        <v>21</v>
      </c>
      <c r="B22" s="8">
        <v>13</v>
      </c>
      <c r="C22" s="9" t="s">
        <v>8</v>
      </c>
      <c r="D22" s="9" t="s">
        <v>30</v>
      </c>
      <c r="E22" s="10">
        <v>80000</v>
      </c>
      <c r="F22" s="11">
        <v>80000</v>
      </c>
      <c r="G22" s="26">
        <v>0</v>
      </c>
      <c r="H22" s="21">
        <v>56.666666666666664</v>
      </c>
      <c r="I22" s="4">
        <v>0</v>
      </c>
      <c r="J22" s="18"/>
      <c r="K22" s="18"/>
    </row>
    <row r="23" spans="1:11" s="1" customFormat="1" ht="45" x14ac:dyDescent="0.25">
      <c r="A23" s="8">
        <v>22</v>
      </c>
      <c r="B23" s="8">
        <v>5</v>
      </c>
      <c r="C23" s="9" t="s">
        <v>4</v>
      </c>
      <c r="D23" s="9" t="s">
        <v>22</v>
      </c>
      <c r="E23" s="10">
        <v>79500</v>
      </c>
      <c r="F23" s="14">
        <v>79500</v>
      </c>
      <c r="G23" s="28">
        <v>0</v>
      </c>
      <c r="H23" s="24">
        <v>54.666666666666664</v>
      </c>
      <c r="I23" s="4">
        <v>0</v>
      </c>
      <c r="J23" s="18"/>
      <c r="K23" s="18"/>
    </row>
    <row r="24" spans="1:11" s="1" customFormat="1" x14ac:dyDescent="0.25">
      <c r="A24" s="8">
        <v>23</v>
      </c>
      <c r="B24" s="8">
        <v>10</v>
      </c>
      <c r="C24" s="9" t="s">
        <v>6</v>
      </c>
      <c r="D24" s="9" t="s">
        <v>27</v>
      </c>
      <c r="E24" s="10">
        <v>80000</v>
      </c>
      <c r="F24" s="11">
        <v>80000</v>
      </c>
      <c r="G24" s="26">
        <v>0</v>
      </c>
      <c r="H24" s="21">
        <v>54.5</v>
      </c>
      <c r="I24" s="4">
        <v>0</v>
      </c>
      <c r="J24" s="18"/>
      <c r="K24" s="18"/>
    </row>
    <row r="25" spans="1:11" s="1" customFormat="1" ht="30" x14ac:dyDescent="0.25">
      <c r="A25" s="8">
        <v>24</v>
      </c>
      <c r="B25" s="8">
        <v>26</v>
      </c>
      <c r="C25" s="9" t="s">
        <v>13</v>
      </c>
      <c r="D25" s="9" t="s">
        <v>44</v>
      </c>
      <c r="E25" s="10">
        <v>95000</v>
      </c>
      <c r="F25" s="11">
        <v>80000</v>
      </c>
      <c r="G25" s="26">
        <v>15000</v>
      </c>
      <c r="H25" s="21">
        <v>54</v>
      </c>
      <c r="I25" s="4">
        <v>0</v>
      </c>
      <c r="J25" s="18"/>
      <c r="K25" s="18"/>
    </row>
    <row r="26" spans="1:11" s="1" customFormat="1" ht="30" x14ac:dyDescent="0.25">
      <c r="A26" s="8">
        <v>25</v>
      </c>
      <c r="B26" s="8">
        <v>25</v>
      </c>
      <c r="C26" s="9" t="s">
        <v>13</v>
      </c>
      <c r="D26" s="9" t="s">
        <v>43</v>
      </c>
      <c r="E26" s="10">
        <v>90000</v>
      </c>
      <c r="F26" s="11">
        <v>80000</v>
      </c>
      <c r="G26" s="26">
        <v>10000</v>
      </c>
      <c r="H26" s="21">
        <v>49.666666666666664</v>
      </c>
      <c r="I26" s="4">
        <v>0</v>
      </c>
      <c r="J26" s="18"/>
      <c r="K26" s="18"/>
    </row>
    <row r="27" spans="1:11" s="1" customFormat="1" x14ac:dyDescent="0.25">
      <c r="A27" s="8">
        <v>26</v>
      </c>
      <c r="B27" s="8">
        <v>7</v>
      </c>
      <c r="C27" s="9" t="s">
        <v>5</v>
      </c>
      <c r="D27" s="9" t="s">
        <v>24</v>
      </c>
      <c r="E27" s="10">
        <v>46520</v>
      </c>
      <c r="F27" s="11">
        <v>46520</v>
      </c>
      <c r="G27" s="26">
        <v>0</v>
      </c>
      <c r="H27" s="21">
        <v>47.5</v>
      </c>
      <c r="I27" s="4">
        <v>0</v>
      </c>
      <c r="J27" s="18"/>
      <c r="K27" s="18"/>
    </row>
    <row r="28" spans="1:11" s="1" customFormat="1" x14ac:dyDescent="0.25">
      <c r="A28" s="8">
        <v>27</v>
      </c>
      <c r="B28" s="8">
        <v>18</v>
      </c>
      <c r="C28" s="9" t="s">
        <v>35</v>
      </c>
      <c r="D28" s="9" t="s">
        <v>36</v>
      </c>
      <c r="E28" s="10">
        <v>50000</v>
      </c>
      <c r="F28" s="11">
        <v>50000</v>
      </c>
      <c r="G28" s="26">
        <v>0</v>
      </c>
      <c r="H28" s="21">
        <v>43.833333333333336</v>
      </c>
      <c r="I28" s="4">
        <v>0</v>
      </c>
      <c r="J28" s="18"/>
      <c r="K28" s="18"/>
    </row>
    <row r="29" spans="1:11" s="2" customFormat="1" ht="41.25" customHeight="1" x14ac:dyDescent="0.25">
      <c r="A29" s="12"/>
      <c r="B29" s="12"/>
      <c r="C29" s="13"/>
      <c r="D29" s="13" t="s">
        <v>15</v>
      </c>
      <c r="E29" s="11">
        <v>1796240</v>
      </c>
      <c r="F29" s="14">
        <f>SUM(F2:F28)</f>
        <v>1669460</v>
      </c>
      <c r="G29" s="14">
        <v>126780</v>
      </c>
      <c r="H29" s="14"/>
      <c r="I29" s="4">
        <f>SUM(I2:I28)</f>
        <v>1000000</v>
      </c>
      <c r="J29" s="19"/>
      <c r="K29" s="19"/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2019-04-12T07:19:59Z</dcterms:modified>
</cp:coreProperties>
</file>